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3455" windowHeight="8415" activeTab="0"/>
  </bookViews>
  <sheets>
    <sheet name="Hoja1" sheetId="1" r:id="rId1"/>
  </sheets>
  <definedNames>
    <definedName name="_xlnm.Print_Area" localSheetId="0">'Hoja1'!$A$1:$J$31</definedName>
  </definedNames>
  <calcPr fullCalcOnLoad="1"/>
</workbook>
</file>

<file path=xl/sharedStrings.xml><?xml version="1.0" encoding="utf-8"?>
<sst xmlns="http://schemas.openxmlformats.org/spreadsheetml/2006/main" count="54" uniqueCount="41">
  <si>
    <t>1.</t>
  </si>
  <si>
    <t>PERSONAL Y OBLIGACIONES SOCIALES</t>
  </si>
  <si>
    <t>2.</t>
  </si>
  <si>
    <t>3.</t>
  </si>
  <si>
    <t>BIENES Y SERVICIOS</t>
  </si>
  <si>
    <t xml:space="preserve">4. </t>
  </si>
  <si>
    <t>6.</t>
  </si>
  <si>
    <t>SERVICIO DE LA DEUDA</t>
  </si>
  <si>
    <t>TOTAL</t>
  </si>
  <si>
    <t>PRESUPUESTO</t>
  </si>
  <si>
    <t>EJECUCION</t>
  </si>
  <si>
    <t>PIA</t>
  </si>
  <si>
    <t>PIM</t>
  </si>
  <si>
    <t>I TRIM</t>
  </si>
  <si>
    <t>II TRIM</t>
  </si>
  <si>
    <t>TOTAL DE EGRESOS</t>
  </si>
  <si>
    <t>III TRIM</t>
  </si>
  <si>
    <t>IV TRIM</t>
  </si>
  <si>
    <t>GASTO CORRIENTE</t>
  </si>
  <si>
    <t>GASTO DE CAPITAL</t>
  </si>
  <si>
    <t>SERVICIO DE LA DEUDA PUBLICA</t>
  </si>
  <si>
    <t>2.  EGRESOS</t>
  </si>
  <si>
    <t>PENSIONES</t>
  </si>
  <si>
    <t>OTROS GASTOS</t>
  </si>
  <si>
    <t xml:space="preserve">5. </t>
  </si>
  <si>
    <t>DONACIONES Y TRANSFERENCIAS</t>
  </si>
  <si>
    <t>ADQUISICION DE ACTIVOS NO FINANCIEROS</t>
  </si>
  <si>
    <t>8.</t>
  </si>
  <si>
    <t>SALDO  INGRESOS - EGRESOS</t>
  </si>
  <si>
    <t>1.  INGRESOS</t>
  </si>
  <si>
    <t>VENTA DE BIENES Y SERVICIOS Y DERECHOS ADM.</t>
  </si>
  <si>
    <t>5.</t>
  </si>
  <si>
    <t>OTROS INGRESOS</t>
  </si>
  <si>
    <t>ENDEUDAMIENTO</t>
  </si>
  <si>
    <t>9.</t>
  </si>
  <si>
    <t>SALDOS DE BALANCE</t>
  </si>
  <si>
    <t>TOTAL DE INGRESOS</t>
  </si>
  <si>
    <t>EJECUCION DEL PRESUPUESTO DE INGRESOS Y EGRESOS AÑO 2010</t>
  </si>
  <si>
    <t>(en nuevos soles)</t>
  </si>
  <si>
    <t>Tercer  Trimestre</t>
  </si>
  <si>
    <t>PLIEGO:  SUNAT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</si>
</sst>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/>
    </border>
    <border>
      <left style="thin">
        <color theme="3" tint="0.3999499976634979"/>
      </left>
      <right style="thin"/>
      <top style="thin">
        <color theme="3" tint="0.3999499976634979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>
        <color theme="3" tint="0.3999499976634979"/>
      </right>
      <top style="thin"/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/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/>
    </border>
    <border>
      <left style="thin">
        <color theme="3" tint="0.3999499976634979"/>
      </left>
      <right style="thin"/>
      <top style="thin"/>
      <bottom style="thin">
        <color theme="3" tint="0.399949997663497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1" applyFont="1" applyAlignment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164" fontId="10" fillId="34" borderId="14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35" borderId="16" xfId="0" applyFont="1" applyFill="1" applyBorder="1" applyAlignment="1">
      <alignment horizontal="left"/>
    </xf>
    <xf numFmtId="164" fontId="6" fillId="35" borderId="12" xfId="0" applyNumberFormat="1" applyFont="1" applyFill="1" applyBorder="1" applyAlignment="1">
      <alignment/>
    </xf>
    <xf numFmtId="164" fontId="10" fillId="35" borderId="14" xfId="0" applyNumberFormat="1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0" fontId="10" fillId="0" borderId="15" xfId="0" applyFont="1" applyFill="1" applyBorder="1" applyAlignment="1" quotePrefix="1">
      <alignment horizontal="center"/>
    </xf>
    <xf numFmtId="0" fontId="10" fillId="0" borderId="16" xfId="0" applyFont="1" applyFill="1" applyBorder="1" applyAlignment="1" quotePrefix="1">
      <alignment horizontal="center"/>
    </xf>
    <xf numFmtId="0" fontId="10" fillId="0" borderId="16" xfId="0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0" fillId="35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6" fillId="34" borderId="16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35" borderId="13" xfId="0" applyFont="1" applyFill="1" applyBorder="1" applyAlignment="1">
      <alignment horizontal="left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8" borderId="16" xfId="0" applyFont="1" applyFill="1" applyBorder="1" applyAlignment="1">
      <alignment horizontal="left"/>
    </xf>
    <xf numFmtId="164" fontId="6" fillId="38" borderId="12" xfId="0" applyNumberFormat="1" applyFont="1" applyFill="1" applyBorder="1" applyAlignment="1">
      <alignment/>
    </xf>
    <xf numFmtId="164" fontId="6" fillId="38" borderId="17" xfId="0" applyNumberFormat="1" applyFont="1" applyFill="1" applyBorder="1" applyAlignment="1">
      <alignment/>
    </xf>
    <xf numFmtId="0" fontId="10" fillId="0" borderId="15" xfId="0" applyFont="1" applyFill="1" applyBorder="1" applyAlignment="1" quotePrefix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 quotePrefix="1">
      <alignment/>
    </xf>
    <xf numFmtId="0" fontId="10" fillId="35" borderId="15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164" fontId="10" fillId="35" borderId="17" xfId="0" applyNumberFormat="1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6" fillId="38" borderId="16" xfId="0" applyFont="1" applyFill="1" applyBorder="1" applyAlignment="1">
      <alignment/>
    </xf>
    <xf numFmtId="164" fontId="6" fillId="38" borderId="17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164" fontId="10" fillId="0" borderId="17" xfId="0" applyNumberFormat="1" applyFont="1" applyBorder="1" applyAlignment="1">
      <alignment/>
    </xf>
    <xf numFmtId="164" fontId="6" fillId="38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64" fontId="6" fillId="34" borderId="1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0" fillId="35" borderId="12" xfId="0" applyNumberFormat="1" applyFont="1" applyFill="1" applyBorder="1" applyAlignment="1">
      <alignment/>
    </xf>
    <xf numFmtId="164" fontId="10" fillId="0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9" fillId="33" borderId="20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_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" sqref="A1:J1"/>
    </sheetView>
  </sheetViews>
  <sheetFormatPr defaultColWidth="11.421875" defaultRowHeight="12.75"/>
  <cols>
    <col min="1" max="2" width="2.421875" style="1" customWidth="1"/>
    <col min="3" max="3" width="42.421875" style="1" customWidth="1"/>
    <col min="4" max="5" width="13.140625" style="0" customWidth="1"/>
    <col min="6" max="6" width="12.00390625" style="0" customWidth="1"/>
    <col min="7" max="7" width="11.421875" style="0" customWidth="1"/>
    <col min="8" max="8" width="11.8515625" style="0" bestFit="1" customWidth="1"/>
    <col min="9" max="9" width="9.8515625" style="0" hidden="1" customWidth="1"/>
    <col min="10" max="10" width="12.8515625" style="0" customWidth="1"/>
  </cols>
  <sheetData>
    <row r="1" spans="1:10" s="2" customFormat="1" ht="12.7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2" customFormat="1" ht="12.75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2" customFormat="1" ht="12.75">
      <c r="A3" s="66" t="s">
        <v>39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2" customFormat="1" ht="12.75">
      <c r="A4" s="67" t="s">
        <v>38</v>
      </c>
      <c r="B4" s="67"/>
      <c r="C4" s="67"/>
      <c r="D4" s="67"/>
      <c r="E4" s="67"/>
      <c r="F4" s="67"/>
      <c r="G4" s="67"/>
      <c r="H4" s="67"/>
      <c r="I4" s="67"/>
      <c r="J4" s="67"/>
    </row>
    <row r="5" spans="1:3" s="2" customFormat="1" ht="12.75">
      <c r="A5" s="6"/>
      <c r="B5" s="7"/>
      <c r="C5" s="7"/>
    </row>
    <row r="6" spans="1:3" s="2" customFormat="1" ht="12.75">
      <c r="A6" s="6"/>
      <c r="B6" s="7"/>
      <c r="C6" s="7"/>
    </row>
    <row r="7" spans="1:10" ht="14.25" customHeight="1">
      <c r="A7" s="61"/>
      <c r="B7" s="62"/>
      <c r="C7" s="62"/>
      <c r="D7" s="68" t="s">
        <v>9</v>
      </c>
      <c r="E7" s="68"/>
      <c r="F7" s="68" t="s">
        <v>10</v>
      </c>
      <c r="G7" s="68"/>
      <c r="H7" s="68"/>
      <c r="I7" s="68"/>
      <c r="J7" s="69"/>
    </row>
    <row r="8" spans="1:10" ht="14.25" customHeight="1">
      <c r="A8" s="63"/>
      <c r="B8" s="64"/>
      <c r="C8" s="64"/>
      <c r="D8" s="8" t="s">
        <v>11</v>
      </c>
      <c r="E8" s="8" t="s">
        <v>12</v>
      </c>
      <c r="F8" s="8" t="s">
        <v>13</v>
      </c>
      <c r="G8" s="8" t="s">
        <v>14</v>
      </c>
      <c r="H8" s="8" t="s">
        <v>16</v>
      </c>
      <c r="I8" s="8" t="s">
        <v>17</v>
      </c>
      <c r="J8" s="9" t="s">
        <v>8</v>
      </c>
    </row>
    <row r="9" spans="1:10" s="2" customFormat="1" ht="14.25" customHeight="1">
      <c r="A9" s="10" t="s">
        <v>28</v>
      </c>
      <c r="B9" s="11"/>
      <c r="C9" s="11"/>
      <c r="D9" s="12"/>
      <c r="E9" s="12"/>
      <c r="F9" s="12">
        <f>+F16-F31</f>
        <v>125185786.01999998</v>
      </c>
      <c r="G9" s="12">
        <f>+G16-G31</f>
        <v>131526554.1999999</v>
      </c>
      <c r="H9" s="12">
        <f>+H16-H31</f>
        <v>100054000.61000001</v>
      </c>
      <c r="I9" s="12">
        <f>+I16-I31</f>
        <v>0</v>
      </c>
      <c r="J9" s="12">
        <f>+J16-J31</f>
        <v>356766340.83000004</v>
      </c>
    </row>
    <row r="10" spans="1:10" s="2" customFormat="1" ht="14.25" customHeight="1">
      <c r="A10" s="14"/>
      <c r="B10" s="15"/>
      <c r="C10" s="16"/>
      <c r="D10" s="17"/>
      <c r="E10" s="17"/>
      <c r="F10" s="17"/>
      <c r="G10" s="17"/>
      <c r="H10" s="17"/>
      <c r="I10" s="17"/>
      <c r="J10" s="18"/>
    </row>
    <row r="11" spans="1:10" s="2" customFormat="1" ht="14.25" customHeight="1">
      <c r="A11" s="10" t="s">
        <v>29</v>
      </c>
      <c r="B11" s="11"/>
      <c r="C11" s="11"/>
      <c r="D11" s="19"/>
      <c r="E11" s="19"/>
      <c r="F11" s="19"/>
      <c r="G11" s="19"/>
      <c r="H11" s="19"/>
      <c r="I11" s="19"/>
      <c r="J11" s="13"/>
    </row>
    <row r="12" spans="1:10" s="2" customFormat="1" ht="14.25" customHeight="1">
      <c r="A12" s="20" t="s">
        <v>0</v>
      </c>
      <c r="B12" s="21" t="s">
        <v>3</v>
      </c>
      <c r="C12" s="22" t="s">
        <v>30</v>
      </c>
      <c r="D12" s="23">
        <v>1330999450</v>
      </c>
      <c r="E12" s="23">
        <v>1330999450</v>
      </c>
      <c r="F12" s="23">
        <v>341296000</v>
      </c>
      <c r="G12" s="23">
        <v>367677321</v>
      </c>
      <c r="H12" s="59">
        <v>356351222</v>
      </c>
      <c r="I12" s="17"/>
      <c r="J12" s="24">
        <f>SUM(F12:I12)</f>
        <v>1065324543</v>
      </c>
    </row>
    <row r="13" spans="1:10" s="2" customFormat="1" ht="14.25" customHeight="1">
      <c r="A13" s="25" t="s">
        <v>0</v>
      </c>
      <c r="B13" s="21" t="s">
        <v>31</v>
      </c>
      <c r="C13" s="22" t="s">
        <v>32</v>
      </c>
      <c r="D13" s="23">
        <v>18735387</v>
      </c>
      <c r="E13" s="23">
        <v>18735387</v>
      </c>
      <c r="F13" s="23">
        <v>7464476</v>
      </c>
      <c r="G13" s="23">
        <v>4130800</v>
      </c>
      <c r="H13" s="59">
        <v>3771405</v>
      </c>
      <c r="I13" s="17"/>
      <c r="J13" s="24">
        <f>SUM(F13:I13)</f>
        <v>15366681</v>
      </c>
    </row>
    <row r="14" spans="1:10" s="2" customFormat="1" ht="14.25" customHeight="1">
      <c r="A14" s="25" t="s">
        <v>0</v>
      </c>
      <c r="B14" s="21" t="s">
        <v>27</v>
      </c>
      <c r="C14" s="22" t="s">
        <v>33</v>
      </c>
      <c r="D14" s="23">
        <v>5867250</v>
      </c>
      <c r="E14" s="23">
        <v>5867250</v>
      </c>
      <c r="F14" s="23">
        <v>199107.04</v>
      </c>
      <c r="G14" s="23"/>
      <c r="H14" s="59">
        <v>278629.59</v>
      </c>
      <c r="I14" s="17"/>
      <c r="J14" s="24">
        <f>SUM(F14:I14)</f>
        <v>477736.63</v>
      </c>
    </row>
    <row r="15" spans="1:10" s="2" customFormat="1" ht="14.25" customHeight="1">
      <c r="A15" s="25" t="s">
        <v>0</v>
      </c>
      <c r="B15" s="21" t="s">
        <v>34</v>
      </c>
      <c r="C15" s="22" t="s">
        <v>35</v>
      </c>
      <c r="D15" s="23">
        <v>0</v>
      </c>
      <c r="E15" s="23">
        <v>0</v>
      </c>
      <c r="F15" s="23">
        <v>279746</v>
      </c>
      <c r="G15" s="23">
        <v>-5407</v>
      </c>
      <c r="H15" s="59">
        <v>-171087</v>
      </c>
      <c r="I15" s="17"/>
      <c r="J15" s="24">
        <f>SUM(F15:I15)</f>
        <v>103252</v>
      </c>
    </row>
    <row r="16" spans="1:10" s="2" customFormat="1" ht="14.25" customHeight="1">
      <c r="A16" s="26" t="s">
        <v>36</v>
      </c>
      <c r="B16" s="27"/>
      <c r="C16" s="28"/>
      <c r="D16" s="19">
        <f aca="true" t="shared" si="0" ref="D16:J16">SUM(D12:D15)</f>
        <v>1355602087</v>
      </c>
      <c r="E16" s="19">
        <f t="shared" si="0"/>
        <v>1355602087</v>
      </c>
      <c r="F16" s="19">
        <f t="shared" si="0"/>
        <v>349239329.04</v>
      </c>
      <c r="G16" s="19">
        <f t="shared" si="0"/>
        <v>371802714</v>
      </c>
      <c r="H16" s="19">
        <f t="shared" si="0"/>
        <v>360230169.59</v>
      </c>
      <c r="I16" s="19">
        <f t="shared" si="0"/>
        <v>0</v>
      </c>
      <c r="J16" s="56">
        <f t="shared" si="0"/>
        <v>1081272212.63</v>
      </c>
    </row>
    <row r="17" spans="1:10" s="2" customFormat="1" ht="14.25" customHeight="1">
      <c r="A17" s="29"/>
      <c r="B17" s="30"/>
      <c r="C17" s="31"/>
      <c r="D17" s="17"/>
      <c r="E17" s="17"/>
      <c r="F17" s="17"/>
      <c r="G17" s="17"/>
      <c r="H17" s="17"/>
      <c r="I17" s="17"/>
      <c r="J17" s="18"/>
    </row>
    <row r="18" spans="1:10" ht="14.25" customHeight="1">
      <c r="A18" s="32" t="s">
        <v>21</v>
      </c>
      <c r="B18" s="33"/>
      <c r="C18" s="33"/>
      <c r="D18" s="34"/>
      <c r="E18" s="34"/>
      <c r="F18" s="34"/>
      <c r="G18" s="34"/>
      <c r="H18" s="34"/>
      <c r="I18" s="34"/>
      <c r="J18" s="35"/>
    </row>
    <row r="19" spans="1:10" ht="14.25" customHeight="1">
      <c r="A19" s="36" t="s">
        <v>18</v>
      </c>
      <c r="B19" s="37"/>
      <c r="C19" s="38"/>
      <c r="D19" s="39">
        <f>SUM(D20:D24)</f>
        <v>1261077287</v>
      </c>
      <c r="E19" s="39">
        <f>SUM(E20:E24)</f>
        <v>1261077287</v>
      </c>
      <c r="F19" s="39">
        <f>SUM(F20:F24)</f>
        <v>202515869.34000003</v>
      </c>
      <c r="G19" s="39">
        <f>SUM(G20:G24)</f>
        <v>233615694.0300001</v>
      </c>
      <c r="H19" s="39">
        <f>SUM(H20:H24)</f>
        <v>253578973.05999997</v>
      </c>
      <c r="I19" s="39">
        <f>SUM(I20:I24)</f>
        <v>0</v>
      </c>
      <c r="J19" s="40">
        <f>SUM(J20:J24)</f>
        <v>689710536.4300001</v>
      </c>
    </row>
    <row r="20" spans="1:13" s="3" customFormat="1" ht="14.25" customHeight="1">
      <c r="A20" s="41" t="s">
        <v>2</v>
      </c>
      <c r="B20" s="42" t="s">
        <v>0</v>
      </c>
      <c r="C20" s="42" t="s">
        <v>1</v>
      </c>
      <c r="D20" s="23">
        <v>775148117</v>
      </c>
      <c r="E20" s="23">
        <v>782058371</v>
      </c>
      <c r="F20" s="23">
        <v>141633100.10000002</v>
      </c>
      <c r="G20" s="23">
        <v>162818180.3600001</v>
      </c>
      <c r="H20" s="23">
        <v>182177846.38999996</v>
      </c>
      <c r="I20" s="23"/>
      <c r="J20" s="24">
        <f>SUM(F20:I20)</f>
        <v>486629126.85000014</v>
      </c>
      <c r="M20" s="57"/>
    </row>
    <row r="21" spans="1:13" s="3" customFormat="1" ht="14.25" customHeight="1">
      <c r="A21" s="41" t="s">
        <v>2</v>
      </c>
      <c r="B21" s="42" t="s">
        <v>2</v>
      </c>
      <c r="C21" s="43" t="s">
        <v>22</v>
      </c>
      <c r="D21" s="23">
        <v>647347</v>
      </c>
      <c r="E21" s="23">
        <v>917347</v>
      </c>
      <c r="F21" s="23">
        <v>75989.23999999999</v>
      </c>
      <c r="G21" s="23">
        <v>161311.66999999998</v>
      </c>
      <c r="H21" s="23">
        <v>225354.18000000002</v>
      </c>
      <c r="I21" s="23"/>
      <c r="J21" s="24">
        <f>SUM(F21:I21)</f>
        <v>462655.08999999997</v>
      </c>
      <c r="K21" s="60"/>
      <c r="M21" s="57"/>
    </row>
    <row r="22" spans="1:13" s="3" customFormat="1" ht="14.25" customHeight="1">
      <c r="A22" s="41" t="s">
        <v>2</v>
      </c>
      <c r="B22" s="42" t="s">
        <v>3</v>
      </c>
      <c r="C22" s="43" t="s">
        <v>4</v>
      </c>
      <c r="D22" s="23">
        <v>338077607</v>
      </c>
      <c r="E22" s="23">
        <v>348197453</v>
      </c>
      <c r="F22" s="23">
        <v>54096332</v>
      </c>
      <c r="G22" s="23">
        <v>64878183</v>
      </c>
      <c r="H22" s="23">
        <v>65897845</v>
      </c>
      <c r="I22" s="23"/>
      <c r="J22" s="24">
        <f>SUM(F22:I22)</f>
        <v>184872360</v>
      </c>
      <c r="M22" s="57"/>
    </row>
    <row r="23" spans="1:13" s="3" customFormat="1" ht="14.25" customHeight="1">
      <c r="A23" s="41" t="s">
        <v>2</v>
      </c>
      <c r="B23" s="42" t="s">
        <v>5</v>
      </c>
      <c r="C23" s="43" t="s">
        <v>25</v>
      </c>
      <c r="D23" s="23">
        <v>301697</v>
      </c>
      <c r="E23" s="23">
        <v>301697</v>
      </c>
      <c r="F23" s="23">
        <v>0</v>
      </c>
      <c r="G23" s="23">
        <v>0</v>
      </c>
      <c r="H23" s="23">
        <v>236651.49</v>
      </c>
      <c r="I23" s="23"/>
      <c r="J23" s="24">
        <f>SUM(F23:I23)</f>
        <v>236651.49</v>
      </c>
      <c r="M23" s="57"/>
    </row>
    <row r="24" spans="1:13" s="3" customFormat="1" ht="14.25" customHeight="1">
      <c r="A24" s="41" t="s">
        <v>2</v>
      </c>
      <c r="B24" s="44" t="s">
        <v>24</v>
      </c>
      <c r="C24" s="43" t="s">
        <v>23</v>
      </c>
      <c r="D24" s="23">
        <v>146902519</v>
      </c>
      <c r="E24" s="23">
        <v>129602419</v>
      </c>
      <c r="F24" s="23">
        <v>6710448</v>
      </c>
      <c r="G24" s="23">
        <v>5758019</v>
      </c>
      <c r="H24" s="23">
        <v>5041276</v>
      </c>
      <c r="I24" s="23"/>
      <c r="J24" s="24">
        <f>SUM(F24:I24)</f>
        <v>17509743</v>
      </c>
      <c r="M24" s="57"/>
    </row>
    <row r="25" spans="1:10" ht="14.25" customHeight="1">
      <c r="A25" s="45"/>
      <c r="B25" s="46"/>
      <c r="C25" s="16"/>
      <c r="D25" s="47"/>
      <c r="E25" s="47"/>
      <c r="F25" s="47"/>
      <c r="G25" s="47"/>
      <c r="H25" s="47"/>
      <c r="I25" s="47"/>
      <c r="J25" s="23"/>
    </row>
    <row r="26" spans="1:10" ht="14.25" customHeight="1">
      <c r="A26" s="48" t="s">
        <v>19</v>
      </c>
      <c r="B26" s="49"/>
      <c r="C26" s="38"/>
      <c r="D26" s="50">
        <f>+D27</f>
        <v>93616511</v>
      </c>
      <c r="E26" s="50">
        <f>+E27</f>
        <v>93828585</v>
      </c>
      <c r="F26" s="50">
        <f>+F27</f>
        <v>21397392</v>
      </c>
      <c r="G26" s="50">
        <f>+G27</f>
        <v>6656665</v>
      </c>
      <c r="H26" s="50">
        <f>+H27</f>
        <v>6435680</v>
      </c>
      <c r="I26" s="50">
        <f>+I27</f>
        <v>0</v>
      </c>
      <c r="J26" s="50">
        <f>+J27</f>
        <v>34489737</v>
      </c>
    </row>
    <row r="27" spans="1:13" s="3" customFormat="1" ht="14.25" customHeight="1">
      <c r="A27" s="51" t="s">
        <v>2</v>
      </c>
      <c r="B27" s="44" t="s">
        <v>6</v>
      </c>
      <c r="C27" s="42" t="s">
        <v>26</v>
      </c>
      <c r="D27" s="23">
        <v>93616511</v>
      </c>
      <c r="E27" s="23">
        <v>93828585</v>
      </c>
      <c r="F27" s="23">
        <v>21397392</v>
      </c>
      <c r="G27" s="23">
        <v>6656665</v>
      </c>
      <c r="H27" s="23">
        <v>6435680</v>
      </c>
      <c r="I27" s="23"/>
      <c r="J27" s="24">
        <f>SUM(F27:I27)</f>
        <v>34489737</v>
      </c>
      <c r="M27" s="57"/>
    </row>
    <row r="28" spans="1:10" ht="14.25" customHeight="1">
      <c r="A28" s="51"/>
      <c r="B28" s="42"/>
      <c r="C28" s="43"/>
      <c r="D28" s="52"/>
      <c r="E28" s="52"/>
      <c r="F28" s="52"/>
      <c r="G28" s="52"/>
      <c r="H28" s="52"/>
      <c r="I28" s="52"/>
      <c r="J28" s="52"/>
    </row>
    <row r="29" spans="1:10" ht="14.25" customHeight="1">
      <c r="A29" s="48" t="s">
        <v>7</v>
      </c>
      <c r="B29" s="38"/>
      <c r="C29" s="38"/>
      <c r="D29" s="50">
        <f>+D30</f>
        <v>908289</v>
      </c>
      <c r="E29" s="50">
        <f>+E30</f>
        <v>908289</v>
      </c>
      <c r="F29" s="50">
        <f>+F30</f>
        <v>140281.68</v>
      </c>
      <c r="G29" s="50">
        <f>+G30</f>
        <v>3800.77</v>
      </c>
      <c r="H29" s="50">
        <f>+H30</f>
        <v>161515.92</v>
      </c>
      <c r="I29" s="50">
        <f>+I30</f>
        <v>0</v>
      </c>
      <c r="J29" s="53">
        <f>+J30</f>
        <v>305598.37</v>
      </c>
    </row>
    <row r="30" spans="1:10" s="3" customFormat="1" ht="14.25" customHeight="1">
      <c r="A30" s="51" t="s">
        <v>2</v>
      </c>
      <c r="B30" s="44" t="s">
        <v>27</v>
      </c>
      <c r="C30" s="43" t="s">
        <v>20</v>
      </c>
      <c r="D30" s="23">
        <v>908289</v>
      </c>
      <c r="E30" s="23">
        <v>908289</v>
      </c>
      <c r="F30" s="23">
        <v>140281.68</v>
      </c>
      <c r="G30" s="23">
        <v>3800.77</v>
      </c>
      <c r="H30" s="23">
        <v>161515.92</v>
      </c>
      <c r="I30" s="23"/>
      <c r="J30" s="24">
        <f>SUM(F30:I30)</f>
        <v>305598.37</v>
      </c>
    </row>
    <row r="31" spans="1:10" ht="14.25" customHeight="1">
      <c r="A31" s="54" t="s">
        <v>15</v>
      </c>
      <c r="B31" s="55"/>
      <c r="C31" s="55"/>
      <c r="D31" s="56">
        <f>+D19+D26+D29</f>
        <v>1355602087</v>
      </c>
      <c r="E31" s="56">
        <f>+E19+E26+E29</f>
        <v>1355814161</v>
      </c>
      <c r="F31" s="56">
        <f>+F19+F26+F29</f>
        <v>224053543.02000004</v>
      </c>
      <c r="G31" s="56">
        <f>+G19+G26+G29</f>
        <v>240276159.8000001</v>
      </c>
      <c r="H31" s="56">
        <f>+H19+H26+H29</f>
        <v>260176168.97999996</v>
      </c>
      <c r="I31" s="56">
        <f>+I19+I26+I29</f>
        <v>0</v>
      </c>
      <c r="J31" s="56">
        <f>+J19+J26+J29</f>
        <v>724505871.8000001</v>
      </c>
    </row>
    <row r="32" spans="1:10" ht="12.75">
      <c r="A32" s="4"/>
      <c r="B32" s="4"/>
      <c r="C32" s="4"/>
      <c r="J32" s="58"/>
    </row>
    <row r="33" spans="1:3" ht="12.75">
      <c r="A33" s="5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</sheetData>
  <sheetProtection/>
  <mergeCells count="7">
    <mergeCell ref="A7:C8"/>
    <mergeCell ref="A1:J1"/>
    <mergeCell ref="A2:J2"/>
    <mergeCell ref="A3:J3"/>
    <mergeCell ref="A4:J4"/>
    <mergeCell ref="D7:E7"/>
    <mergeCell ref="F7:J7"/>
  </mergeCells>
  <printOptions horizontalCentered="1" verticalCentered="1"/>
  <pageMargins left="0" right="0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Ana Mantilla</cp:lastModifiedBy>
  <cp:lastPrinted>2010-10-22T19:54:10Z</cp:lastPrinted>
  <dcterms:created xsi:type="dcterms:W3CDTF">2008-03-31T14:27:36Z</dcterms:created>
  <dcterms:modified xsi:type="dcterms:W3CDTF">2010-10-28T14:35:04Z</dcterms:modified>
  <cp:category/>
  <cp:version/>
  <cp:contentType/>
  <cp:contentStatus/>
</cp:coreProperties>
</file>