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105" windowWidth="13455" windowHeight="8415" activeTab="0"/>
  </bookViews>
  <sheets>
    <sheet name="Hoja1" sheetId="1" r:id="rId1"/>
  </sheets>
  <definedNames>
    <definedName name="_xlnm.Print_Area" localSheetId="0">'Hoja1'!$A$1:$J$35</definedName>
  </definedNames>
  <calcPr fullCalcOnLoad="1"/>
</workbook>
</file>

<file path=xl/sharedStrings.xml><?xml version="1.0" encoding="utf-8"?>
<sst xmlns="http://schemas.openxmlformats.org/spreadsheetml/2006/main" count="49" uniqueCount="42">
  <si>
    <t>1.</t>
  </si>
  <si>
    <t>PERSONAL Y OBLIGACIONES SOCIALES</t>
  </si>
  <si>
    <t>2.</t>
  </si>
  <si>
    <t>3.</t>
  </si>
  <si>
    <t>BIENES Y SERVICIOS</t>
  </si>
  <si>
    <t xml:space="preserve">4. </t>
  </si>
  <si>
    <t>6.</t>
  </si>
  <si>
    <t>SERVICIO DE LA DEUDA</t>
  </si>
  <si>
    <t>TOTAL</t>
  </si>
  <si>
    <t>(En Nuevos Soles)</t>
  </si>
  <si>
    <t>PRESUPUESTO</t>
  </si>
  <si>
    <t>PIA</t>
  </si>
  <si>
    <t>PIM</t>
  </si>
  <si>
    <t>I TRIM</t>
  </si>
  <si>
    <t>II TRIM</t>
  </si>
  <si>
    <t xml:space="preserve">NOTA : </t>
  </si>
  <si>
    <t>TOTAL DE EGRESOS</t>
  </si>
  <si>
    <t>III TRIM</t>
  </si>
  <si>
    <t>IV TRIM</t>
  </si>
  <si>
    <t>GASTO CORRIENTE</t>
  </si>
  <si>
    <t>GASTO DE CAPITAL</t>
  </si>
  <si>
    <t>SERVICIO DE LA DEUDA PUBLICA</t>
  </si>
  <si>
    <t>2.  EGRESOS</t>
  </si>
  <si>
    <t>PENSIONES</t>
  </si>
  <si>
    <t>OTROS GASTOS</t>
  </si>
  <si>
    <t xml:space="preserve">5. </t>
  </si>
  <si>
    <t>DONACIONES Y TRANSFERENCIAS</t>
  </si>
  <si>
    <t>ADQUISICION DE ACTIVOS NO FINANCIEROS</t>
  </si>
  <si>
    <t>8.</t>
  </si>
  <si>
    <t>Fuente:  SIAF SP</t>
  </si>
  <si>
    <t>1. INGRESOS</t>
  </si>
  <si>
    <t>1.3  VENTA DE BIENES Y SERVICIOS Y DERECHOS ADMINISTRATIVOS</t>
  </si>
  <si>
    <t>1.5  OTROS INGRESOS</t>
  </si>
  <si>
    <t>1.8  ENDEUDAMIENTO</t>
  </si>
  <si>
    <t>1.9  SALDOS DE BALANCE</t>
  </si>
  <si>
    <t>SALDO INGRESOS - EGRESOS</t>
  </si>
  <si>
    <t>PLIEGO SUNAT</t>
  </si>
  <si>
    <t>EJECUCION PRESUPUESTAL AÑO 2011</t>
  </si>
  <si>
    <t>TOTAL DE INGRESOS</t>
  </si>
  <si>
    <t>EJECUCION  (*)</t>
  </si>
  <si>
    <t>( * ) A nivel de Devengado</t>
  </si>
  <si>
    <t xml:space="preserve">TERCER TRIMESTRE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</si>
</sst>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 * #,##0.00_ ;_ * \-#,##0.00_ ;_ * &quot;-&quot;??_ ;_ @_ "/>
    <numFmt numFmtId="165" formatCode="#,##0.00_ ;[Red]\-#,##0.00\ "/>
    <numFmt numFmtId="166" formatCode="#,##0_ ;[Red]\-#,##0\ 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sz val="8"/>
      <name val="Arial"/>
      <family val="2"/>
    </font>
    <font>
      <sz val="8"/>
      <name val="Arial Narrow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41"/>
      </left>
      <right style="thin">
        <color indexed="41"/>
      </right>
      <top/>
      <bottom style="thin"/>
    </border>
    <border>
      <left style="thin">
        <color indexed="41"/>
      </left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>
        <color indexed="41"/>
      </left>
      <right/>
      <top style="thin"/>
      <bottom style="thin">
        <color indexed="41"/>
      </bottom>
    </border>
    <border>
      <left/>
      <right style="thin">
        <color indexed="41"/>
      </right>
      <top style="thin"/>
      <bottom style="thin">
        <color indexed="41"/>
      </bottom>
    </border>
    <border>
      <left/>
      <right/>
      <top style="thin"/>
      <bottom style="thin">
        <color indexed="41"/>
      </bottom>
    </border>
    <border>
      <left/>
      <right style="thin"/>
      <top style="thin"/>
      <bottom style="thin">
        <color indexed="41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165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164" fontId="2" fillId="0" borderId="0" xfId="46" applyFont="1" applyAlignment="1">
      <alignment/>
    </xf>
    <xf numFmtId="166" fontId="0" fillId="0" borderId="0" xfId="0" applyNumberFormat="1" applyAlignment="1">
      <alignment/>
    </xf>
    <xf numFmtId="164" fontId="3" fillId="0" borderId="0" xfId="46" applyFont="1" applyAlignment="1">
      <alignment/>
    </xf>
    <xf numFmtId="164" fontId="4" fillId="0" borderId="0" xfId="46" applyFont="1" applyAlignment="1">
      <alignment/>
    </xf>
    <xf numFmtId="0" fontId="0" fillId="0" borderId="0" xfId="0" applyFont="1" applyAlignment="1">
      <alignment/>
    </xf>
    <xf numFmtId="166" fontId="2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165" fontId="0" fillId="0" borderId="0" xfId="0" applyNumberFormat="1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165" fontId="7" fillId="0" borderId="0" xfId="0" applyNumberFormat="1" applyFont="1" applyAlignment="1">
      <alignment/>
    </xf>
    <xf numFmtId="3" fontId="8" fillId="33" borderId="10" xfId="0" applyNumberFormat="1" applyFont="1" applyFill="1" applyBorder="1" applyAlignment="1">
      <alignment horizontal="center" vertical="center"/>
    </xf>
    <xf numFmtId="3" fontId="8" fillId="33" borderId="11" xfId="0" applyNumberFormat="1" applyFont="1" applyFill="1" applyBorder="1" applyAlignment="1">
      <alignment horizontal="center" vertical="center"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34" borderId="13" xfId="0" applyFont="1" applyFill="1" applyBorder="1" applyAlignment="1">
      <alignment horizontal="left"/>
    </xf>
    <xf numFmtId="166" fontId="7" fillId="34" borderId="14" xfId="0" applyNumberFormat="1" applyFont="1" applyFill="1" applyBorder="1" applyAlignment="1">
      <alignment/>
    </xf>
    <xf numFmtId="0" fontId="5" fillId="35" borderId="15" xfId="0" applyFont="1" applyFill="1" applyBorder="1" applyAlignment="1">
      <alignment/>
    </xf>
    <xf numFmtId="0" fontId="5" fillId="35" borderId="16" xfId="0" applyFont="1" applyFill="1" applyBorder="1" applyAlignment="1">
      <alignment/>
    </xf>
    <xf numFmtId="166" fontId="5" fillId="35" borderId="12" xfId="0" applyNumberFormat="1" applyFont="1" applyFill="1" applyBorder="1" applyAlignment="1">
      <alignment/>
    </xf>
    <xf numFmtId="166" fontId="5" fillId="35" borderId="14" xfId="0" applyNumberFormat="1" applyFont="1" applyFill="1" applyBorder="1" applyAlignment="1">
      <alignment/>
    </xf>
    <xf numFmtId="0" fontId="5" fillId="36" borderId="15" xfId="0" applyFont="1" applyFill="1" applyBorder="1" applyAlignment="1">
      <alignment/>
    </xf>
    <xf numFmtId="0" fontId="5" fillId="36" borderId="16" xfId="0" applyFont="1" applyFill="1" applyBorder="1" applyAlignment="1">
      <alignment/>
    </xf>
    <xf numFmtId="0" fontId="5" fillId="37" borderId="16" xfId="0" applyFont="1" applyFill="1" applyBorder="1" applyAlignment="1">
      <alignment horizontal="left"/>
    </xf>
    <xf numFmtId="166" fontId="5" fillId="37" borderId="12" xfId="0" applyNumberFormat="1" applyFont="1" applyFill="1" applyBorder="1" applyAlignment="1">
      <alignment/>
    </xf>
    <xf numFmtId="166" fontId="5" fillId="37" borderId="17" xfId="0" applyNumberFormat="1" applyFont="1" applyFill="1" applyBorder="1" applyAlignment="1">
      <alignment/>
    </xf>
    <xf numFmtId="0" fontId="7" fillId="0" borderId="15" xfId="0" applyFont="1" applyFill="1" applyBorder="1" applyAlignment="1" quotePrefix="1">
      <alignment/>
    </xf>
    <xf numFmtId="0" fontId="7" fillId="0" borderId="16" xfId="0" applyFont="1" applyFill="1" applyBorder="1" applyAlignment="1">
      <alignment/>
    </xf>
    <xf numFmtId="166" fontId="7" fillId="0" borderId="17" xfId="0" applyNumberFormat="1" applyFont="1" applyFill="1" applyBorder="1" applyAlignment="1">
      <alignment/>
    </xf>
    <xf numFmtId="166" fontId="7" fillId="34" borderId="14" xfId="0" applyNumberFormat="1" applyFont="1" applyFill="1" applyBorder="1" applyAlignment="1">
      <alignment/>
    </xf>
    <xf numFmtId="0" fontId="7" fillId="0" borderId="16" xfId="0" applyFont="1" applyFill="1" applyBorder="1" applyAlignment="1">
      <alignment horizontal="left"/>
    </xf>
    <xf numFmtId="166" fontId="7" fillId="34" borderId="17" xfId="0" applyNumberFormat="1" applyFont="1" applyFill="1" applyBorder="1" applyAlignment="1">
      <alignment/>
    </xf>
    <xf numFmtId="0" fontId="7" fillId="0" borderId="16" xfId="0" applyFont="1" applyFill="1" applyBorder="1" applyAlignment="1" quotePrefix="1">
      <alignment/>
    </xf>
    <xf numFmtId="0" fontId="7" fillId="34" borderId="15" xfId="0" applyFont="1" applyFill="1" applyBorder="1" applyAlignment="1">
      <alignment/>
    </xf>
    <xf numFmtId="0" fontId="7" fillId="34" borderId="16" xfId="0" applyFont="1" applyFill="1" applyBorder="1" applyAlignment="1">
      <alignment/>
    </xf>
    <xf numFmtId="0" fontId="7" fillId="34" borderId="16" xfId="0" applyFont="1" applyFill="1" applyBorder="1" applyAlignment="1">
      <alignment horizontal="left"/>
    </xf>
    <xf numFmtId="0" fontId="5" fillId="37" borderId="15" xfId="0" applyFont="1" applyFill="1" applyBorder="1" applyAlignment="1">
      <alignment/>
    </xf>
    <xf numFmtId="0" fontId="5" fillId="37" borderId="16" xfId="0" applyFont="1" applyFill="1" applyBorder="1" applyAlignment="1">
      <alignment/>
    </xf>
    <xf numFmtId="166" fontId="5" fillId="37" borderId="17" xfId="0" applyNumberFormat="1" applyFont="1" applyFill="1" applyBorder="1" applyAlignment="1">
      <alignment/>
    </xf>
    <xf numFmtId="0" fontId="7" fillId="0" borderId="15" xfId="0" applyFont="1" applyFill="1" applyBorder="1" applyAlignment="1">
      <alignment/>
    </xf>
    <xf numFmtId="166" fontId="7" fillId="0" borderId="18" xfId="0" applyNumberFormat="1" applyFont="1" applyFill="1" applyBorder="1" applyAlignment="1">
      <alignment/>
    </xf>
    <xf numFmtId="166" fontId="7" fillId="0" borderId="17" xfId="0" applyNumberFormat="1" applyFont="1" applyBorder="1" applyAlignment="1">
      <alignment/>
    </xf>
    <xf numFmtId="166" fontId="5" fillId="37" borderId="14" xfId="0" applyNumberFormat="1" applyFont="1" applyFill="1" applyBorder="1" applyAlignment="1">
      <alignment/>
    </xf>
    <xf numFmtId="0" fontId="5" fillId="35" borderId="15" xfId="0" applyFont="1" applyFill="1" applyBorder="1" applyAlignment="1">
      <alignment/>
    </xf>
    <xf numFmtId="0" fontId="5" fillId="35" borderId="16" xfId="0" applyFont="1" applyFill="1" applyBorder="1" applyAlignment="1">
      <alignment horizontal="center"/>
    </xf>
    <xf numFmtId="166" fontId="5" fillId="35" borderId="17" xfId="0" applyNumberFormat="1" applyFont="1" applyFill="1" applyBorder="1" applyAlignment="1">
      <alignment/>
    </xf>
    <xf numFmtId="3" fontId="7" fillId="0" borderId="0" xfId="0" applyNumberFormat="1" applyFont="1" applyAlignment="1">
      <alignment/>
    </xf>
    <xf numFmtId="0" fontId="9" fillId="0" borderId="0" xfId="51" applyFont="1" applyAlignment="1">
      <alignment/>
      <protection/>
    </xf>
    <xf numFmtId="166" fontId="7" fillId="0" borderId="0" xfId="0" applyNumberFormat="1" applyFont="1" applyAlignment="1">
      <alignment/>
    </xf>
    <xf numFmtId="166" fontId="5" fillId="34" borderId="12" xfId="0" applyNumberFormat="1" applyFont="1" applyFill="1" applyBorder="1" applyAlignment="1">
      <alignment/>
    </xf>
    <xf numFmtId="166" fontId="7" fillId="34" borderId="12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/>
    </xf>
    <xf numFmtId="0" fontId="8" fillId="33" borderId="19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3" fontId="8" fillId="33" borderId="21" xfId="0" applyNumberFormat="1" applyFont="1" applyFill="1" applyBorder="1" applyAlignment="1">
      <alignment horizontal="center" vertical="center"/>
    </xf>
    <xf numFmtId="3" fontId="8" fillId="33" borderId="22" xfId="0" applyNumberFormat="1" applyFont="1" applyFill="1" applyBorder="1" applyAlignment="1">
      <alignment horizontal="center" vertical="center"/>
    </xf>
    <xf numFmtId="3" fontId="8" fillId="33" borderId="23" xfId="0" applyNumberFormat="1" applyFont="1" applyFill="1" applyBorder="1" applyAlignment="1">
      <alignment horizontal="center" vertical="center"/>
    </xf>
    <xf numFmtId="3" fontId="8" fillId="33" borderId="24" xfId="0" applyNumberFormat="1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FORMATO_A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7"/>
  <sheetViews>
    <sheetView showGridLines="0" tabSelected="1" zoomScalePageLayoutView="0" workbookViewId="0" topLeftCell="A1">
      <pane xSplit="3" ySplit="8" topLeftCell="D9" activePane="bottomRight" state="frozen"/>
      <selection pane="topLeft" activeCell="A1" sqref="A1"/>
      <selection pane="topRight" activeCell="G1" sqref="G1"/>
      <selection pane="bottomLeft" activeCell="A9" sqref="A9"/>
      <selection pane="bottomRight" activeCell="A1" sqref="A1:J1"/>
    </sheetView>
  </sheetViews>
  <sheetFormatPr defaultColWidth="11.421875" defaultRowHeight="12.75"/>
  <cols>
    <col min="1" max="2" width="2.28125" style="1" customWidth="1"/>
    <col min="3" max="3" width="52.57421875" style="1" customWidth="1"/>
    <col min="4" max="5" width="15.421875" style="3" customWidth="1"/>
    <col min="6" max="6" width="15.421875" style="2" customWidth="1"/>
    <col min="7" max="7" width="17.28125" style="2" customWidth="1"/>
    <col min="8" max="8" width="14.140625" style="2" customWidth="1"/>
    <col min="9" max="9" width="10.28125" style="2" hidden="1" customWidth="1"/>
    <col min="10" max="10" width="15.421875" style="0" customWidth="1"/>
    <col min="11" max="12" width="11.7109375" style="0" customWidth="1"/>
    <col min="13" max="14" width="12.57421875" style="0" bestFit="1" customWidth="1"/>
  </cols>
  <sheetData>
    <row r="1" spans="1:10" s="3" customFormat="1" ht="15">
      <c r="A1" s="57" t="s">
        <v>36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s="3" customFormat="1" ht="15">
      <c r="A2" s="57" t="s">
        <v>37</v>
      </c>
      <c r="B2" s="57"/>
      <c r="C2" s="57"/>
      <c r="D2" s="57"/>
      <c r="E2" s="57"/>
      <c r="F2" s="57"/>
      <c r="G2" s="57"/>
      <c r="H2" s="57"/>
      <c r="I2" s="57"/>
      <c r="J2" s="57"/>
    </row>
    <row r="3" spans="1:10" s="3" customFormat="1" ht="15">
      <c r="A3" s="57" t="s">
        <v>41</v>
      </c>
      <c r="B3" s="57"/>
      <c r="C3" s="57"/>
      <c r="D3" s="57"/>
      <c r="E3" s="57"/>
      <c r="F3" s="57"/>
      <c r="G3" s="57"/>
      <c r="H3" s="57"/>
      <c r="I3" s="57"/>
      <c r="J3" s="57"/>
    </row>
    <row r="4" spans="1:10" s="3" customFormat="1" ht="15">
      <c r="A4" s="57" t="s">
        <v>9</v>
      </c>
      <c r="B4" s="57"/>
      <c r="C4" s="57"/>
      <c r="D4" s="57"/>
      <c r="E4" s="57"/>
      <c r="F4" s="57"/>
      <c r="G4" s="57"/>
      <c r="H4" s="57"/>
      <c r="I4" s="57"/>
      <c r="J4" s="57"/>
    </row>
    <row r="5" spans="1:10" s="3" customFormat="1" ht="12.75">
      <c r="A5" s="12"/>
      <c r="B5" s="10"/>
      <c r="C5" s="10"/>
      <c r="D5" s="11"/>
      <c r="E5" s="11"/>
      <c r="F5" s="11"/>
      <c r="G5" s="11"/>
      <c r="H5" s="11"/>
      <c r="I5" s="11"/>
      <c r="J5" s="11"/>
    </row>
    <row r="6" spans="1:10" s="3" customFormat="1" ht="12.75">
      <c r="A6" s="13"/>
      <c r="B6" s="14"/>
      <c r="C6" s="14"/>
      <c r="D6" s="15"/>
      <c r="E6" s="15"/>
      <c r="F6" s="15"/>
      <c r="G6" s="15"/>
      <c r="H6" s="15"/>
      <c r="I6" s="15"/>
      <c r="J6" s="15"/>
    </row>
    <row r="7" spans="1:10" ht="12.75">
      <c r="A7" s="58"/>
      <c r="B7" s="59"/>
      <c r="C7" s="59"/>
      <c r="D7" s="62" t="s">
        <v>10</v>
      </c>
      <c r="E7" s="63"/>
      <c r="F7" s="62" t="s">
        <v>39</v>
      </c>
      <c r="G7" s="64"/>
      <c r="H7" s="64"/>
      <c r="I7" s="64"/>
      <c r="J7" s="65"/>
    </row>
    <row r="8" spans="1:10" ht="12.75">
      <c r="A8" s="60"/>
      <c r="B8" s="61"/>
      <c r="C8" s="61"/>
      <c r="D8" s="16" t="s">
        <v>11</v>
      </c>
      <c r="E8" s="16" t="s">
        <v>12</v>
      </c>
      <c r="F8" s="16" t="s">
        <v>13</v>
      </c>
      <c r="G8" s="16" t="s">
        <v>14</v>
      </c>
      <c r="H8" s="16" t="s">
        <v>17</v>
      </c>
      <c r="I8" s="16" t="s">
        <v>18</v>
      </c>
      <c r="J8" s="17" t="s">
        <v>8</v>
      </c>
    </row>
    <row r="9" spans="1:14" ht="12.75">
      <c r="A9" s="22" t="s">
        <v>35</v>
      </c>
      <c r="B9" s="23"/>
      <c r="C9" s="23"/>
      <c r="D9" s="24"/>
      <c r="E9" s="24"/>
      <c r="F9" s="24">
        <f>+F16-F31</f>
        <v>88304189.19000006</v>
      </c>
      <c r="G9" s="24">
        <f>+G16-G31</f>
        <v>205389148.51</v>
      </c>
      <c r="H9" s="24">
        <f>+H16-H31</f>
        <v>135848055.26</v>
      </c>
      <c r="I9" s="24">
        <f>+I16-I31</f>
        <v>0</v>
      </c>
      <c r="J9" s="24">
        <f>+J16-J31</f>
        <v>429541392.96000016</v>
      </c>
      <c r="M9" s="6"/>
      <c r="N9" s="6"/>
    </row>
    <row r="10" spans="1:14" s="3" customFormat="1" ht="13.5">
      <c r="A10" s="18"/>
      <c r="B10" s="19"/>
      <c r="C10" s="20"/>
      <c r="D10" s="54"/>
      <c r="E10" s="54"/>
      <c r="F10" s="54"/>
      <c r="G10" s="54"/>
      <c r="H10" s="54"/>
      <c r="I10" s="54"/>
      <c r="J10" s="21"/>
      <c r="L10" s="4"/>
      <c r="M10" s="7"/>
      <c r="N10" s="7"/>
    </row>
    <row r="11" spans="1:14" ht="12.75">
      <c r="A11" s="22" t="s">
        <v>30</v>
      </c>
      <c r="B11" s="23"/>
      <c r="C11" s="23"/>
      <c r="D11" s="24"/>
      <c r="E11" s="24"/>
      <c r="F11" s="24"/>
      <c r="G11" s="24"/>
      <c r="H11" s="24"/>
      <c r="I11" s="24"/>
      <c r="J11" s="25"/>
      <c r="M11" s="6"/>
      <c r="N11" s="6"/>
    </row>
    <row r="12" spans="1:14" s="3" customFormat="1" ht="13.5">
      <c r="A12" s="18" t="s">
        <v>31</v>
      </c>
      <c r="B12" s="19"/>
      <c r="C12" s="20"/>
      <c r="D12" s="55">
        <v>1481005559</v>
      </c>
      <c r="E12" s="55">
        <v>1481005559</v>
      </c>
      <c r="F12" s="55">
        <v>404246176.89</v>
      </c>
      <c r="G12" s="55">
        <v>450918995.57000005</v>
      </c>
      <c r="H12" s="55">
        <v>414888715.55</v>
      </c>
      <c r="I12" s="55"/>
      <c r="J12" s="21">
        <f>SUM(F12:I12)</f>
        <v>1270053888.01</v>
      </c>
      <c r="L12" s="4"/>
      <c r="M12" s="7"/>
      <c r="N12" s="7"/>
    </row>
    <row r="13" spans="1:14" s="3" customFormat="1" ht="13.5">
      <c r="A13" s="18" t="s">
        <v>32</v>
      </c>
      <c r="B13" s="19"/>
      <c r="C13" s="20"/>
      <c r="D13" s="55">
        <v>11519667</v>
      </c>
      <c r="E13" s="55">
        <v>11519667</v>
      </c>
      <c r="F13" s="55">
        <v>6235407.01</v>
      </c>
      <c r="G13" s="55">
        <v>3398342.03</v>
      </c>
      <c r="H13" s="55">
        <v>4478691.17</v>
      </c>
      <c r="I13" s="55"/>
      <c r="J13" s="21">
        <f>SUM(F13:I13)</f>
        <v>14112440.209999999</v>
      </c>
      <c r="L13" s="4"/>
      <c r="M13" s="7"/>
      <c r="N13" s="7"/>
    </row>
    <row r="14" spans="1:14" s="3" customFormat="1" ht="13.5">
      <c r="A14" s="18" t="s">
        <v>33</v>
      </c>
      <c r="B14" s="19"/>
      <c r="C14" s="20"/>
      <c r="D14" s="55">
        <v>4554300</v>
      </c>
      <c r="E14" s="55">
        <v>4554300</v>
      </c>
      <c r="F14" s="55">
        <v>1603244.22</v>
      </c>
      <c r="G14" s="55">
        <v>1206954.88</v>
      </c>
      <c r="H14" s="55">
        <v>932883.88</v>
      </c>
      <c r="I14" s="55"/>
      <c r="J14" s="21">
        <f>SUM(F14:I14)</f>
        <v>3743082.9799999995</v>
      </c>
      <c r="L14" s="4"/>
      <c r="M14" s="7"/>
      <c r="N14" s="7"/>
    </row>
    <row r="15" spans="1:14" s="3" customFormat="1" ht="13.5">
      <c r="A15" s="18" t="s">
        <v>34</v>
      </c>
      <c r="B15" s="19"/>
      <c r="C15" s="20"/>
      <c r="D15" s="55">
        <v>0</v>
      </c>
      <c r="E15" s="55">
        <v>328275</v>
      </c>
      <c r="F15" s="55">
        <v>514131.92</v>
      </c>
      <c r="G15" s="55">
        <v>-185778.73</v>
      </c>
      <c r="H15" s="55">
        <v>-216181.72000000003</v>
      </c>
      <c r="I15" s="55"/>
      <c r="J15" s="21">
        <f>SUM(F15:I15)</f>
        <v>112171.46999999991</v>
      </c>
      <c r="L15" s="4"/>
      <c r="M15" s="7"/>
      <c r="N15" s="7"/>
    </row>
    <row r="16" spans="1:10" ht="12.75">
      <c r="A16" s="48" t="s">
        <v>38</v>
      </c>
      <c r="B16" s="49"/>
      <c r="C16" s="49"/>
      <c r="D16" s="50">
        <f>SUM(D12:D15)</f>
        <v>1497079526</v>
      </c>
      <c r="E16" s="50">
        <f>SUM(E12:E15)</f>
        <v>1497407801</v>
      </c>
      <c r="F16" s="50">
        <f>SUM(F12:F15)</f>
        <v>412598960.04</v>
      </c>
      <c r="G16" s="50">
        <f>SUM(G12:G15)</f>
        <v>455338513.75</v>
      </c>
      <c r="H16" s="50">
        <f>SUM(H12:H15)</f>
        <v>420084108.88</v>
      </c>
      <c r="I16" s="50"/>
      <c r="J16" s="50">
        <f>SUM(J12:J15)</f>
        <v>1288021582.67</v>
      </c>
    </row>
    <row r="17" spans="1:14" s="3" customFormat="1" ht="13.5">
      <c r="A17" s="18"/>
      <c r="B17" s="19"/>
      <c r="C17" s="20"/>
      <c r="D17" s="54"/>
      <c r="E17" s="54"/>
      <c r="F17" s="54"/>
      <c r="G17" s="54"/>
      <c r="H17" s="54"/>
      <c r="I17" s="54"/>
      <c r="J17" s="21"/>
      <c r="L17" s="4"/>
      <c r="M17" s="7"/>
      <c r="N17" s="7"/>
    </row>
    <row r="18" spans="1:14" ht="12.75">
      <c r="A18" s="22" t="s">
        <v>22</v>
      </c>
      <c r="B18" s="23"/>
      <c r="C18" s="23"/>
      <c r="D18" s="24"/>
      <c r="E18" s="24"/>
      <c r="F18" s="24"/>
      <c r="G18" s="24"/>
      <c r="H18" s="24"/>
      <c r="I18" s="24"/>
      <c r="J18" s="25"/>
      <c r="M18" s="6"/>
      <c r="N18" s="6"/>
    </row>
    <row r="19" spans="1:14" ht="12.75">
      <c r="A19" s="26" t="s">
        <v>19</v>
      </c>
      <c r="B19" s="27"/>
      <c r="C19" s="28"/>
      <c r="D19" s="29">
        <f>SUM(D20:D24)</f>
        <v>1258463025</v>
      </c>
      <c r="E19" s="29">
        <f>SUM(E20:E24)</f>
        <v>1329760363</v>
      </c>
      <c r="F19" s="29">
        <f>SUM(F20:F24)</f>
        <v>309520524.34999996</v>
      </c>
      <c r="G19" s="29">
        <f>SUM(G20:G24)</f>
        <v>226372276.62</v>
      </c>
      <c r="H19" s="29">
        <f>SUM(H20:H24)</f>
        <v>263498307.09</v>
      </c>
      <c r="I19" s="29"/>
      <c r="J19" s="30">
        <f>SUM(J20:J24)</f>
        <v>799391108.06</v>
      </c>
      <c r="K19" s="5"/>
      <c r="L19" s="5"/>
      <c r="M19" s="6"/>
      <c r="N19" s="6"/>
    </row>
    <row r="20" spans="1:18" s="8" customFormat="1" ht="12.75">
      <c r="A20" s="31" t="s">
        <v>2</v>
      </c>
      <c r="B20" s="32" t="s">
        <v>0</v>
      </c>
      <c r="C20" s="32" t="s">
        <v>1</v>
      </c>
      <c r="D20" s="33">
        <v>781886514</v>
      </c>
      <c r="E20" s="33">
        <v>781886514</v>
      </c>
      <c r="F20" s="33">
        <v>147151815.82999998</v>
      </c>
      <c r="G20" s="33">
        <v>161315285.72</v>
      </c>
      <c r="H20" s="33">
        <v>181815895.73</v>
      </c>
      <c r="I20" s="33"/>
      <c r="J20" s="34">
        <f>SUM(F20:I20)</f>
        <v>490282997.28</v>
      </c>
      <c r="K20" s="9"/>
      <c r="L20" s="9"/>
      <c r="M20" s="9"/>
      <c r="N20" s="9"/>
      <c r="O20" s="9"/>
      <c r="P20" s="9"/>
      <c r="Q20" s="9"/>
      <c r="R20" s="9"/>
    </row>
    <row r="21" spans="1:18" s="8" customFormat="1" ht="12.75">
      <c r="A21" s="31" t="s">
        <v>2</v>
      </c>
      <c r="B21" s="32" t="s">
        <v>2</v>
      </c>
      <c r="C21" s="35" t="s">
        <v>23</v>
      </c>
      <c r="D21" s="36">
        <v>21348391</v>
      </c>
      <c r="E21" s="36">
        <v>21348391</v>
      </c>
      <c r="F21" s="33">
        <v>36760.46000000001</v>
      </c>
      <c r="G21" s="33">
        <v>33028.07</v>
      </c>
      <c r="H21" s="33">
        <v>66269.46</v>
      </c>
      <c r="I21" s="33"/>
      <c r="J21" s="34">
        <f>SUM(F21:I21)</f>
        <v>136057.99</v>
      </c>
      <c r="K21" s="9"/>
      <c r="L21" s="9"/>
      <c r="M21" s="9"/>
      <c r="N21" s="9"/>
      <c r="O21" s="9"/>
      <c r="P21" s="9"/>
      <c r="Q21" s="9"/>
      <c r="R21" s="9"/>
    </row>
    <row r="22" spans="1:18" s="8" customFormat="1" ht="12.75">
      <c r="A22" s="31" t="s">
        <v>2</v>
      </c>
      <c r="B22" s="32" t="s">
        <v>3</v>
      </c>
      <c r="C22" s="35" t="s">
        <v>4</v>
      </c>
      <c r="D22" s="36">
        <v>343945107</v>
      </c>
      <c r="E22" s="36">
        <v>424542445</v>
      </c>
      <c r="F22" s="33">
        <v>93775495.78999999</v>
      </c>
      <c r="G22" s="33">
        <v>65696867.57000001</v>
      </c>
      <c r="H22" s="33">
        <v>76375811.65</v>
      </c>
      <c r="I22" s="33"/>
      <c r="J22" s="34">
        <f>SUM(F22:I22)</f>
        <v>235848175.01000002</v>
      </c>
      <c r="K22" s="9"/>
      <c r="L22" s="9"/>
      <c r="M22" s="9"/>
      <c r="N22" s="9"/>
      <c r="O22" s="9"/>
      <c r="P22" s="9"/>
      <c r="Q22" s="9"/>
      <c r="R22" s="9"/>
    </row>
    <row r="23" spans="1:18" s="8" customFormat="1" ht="12.75">
      <c r="A23" s="31" t="s">
        <v>2</v>
      </c>
      <c r="B23" s="32" t="s">
        <v>5</v>
      </c>
      <c r="C23" s="35" t="s">
        <v>26</v>
      </c>
      <c r="D23" s="36">
        <v>261378</v>
      </c>
      <c r="E23" s="36">
        <v>261378</v>
      </c>
      <c r="F23" s="33">
        <v>0</v>
      </c>
      <c r="G23" s="33">
        <v>0</v>
      </c>
      <c r="H23" s="33">
        <v>0</v>
      </c>
      <c r="I23" s="33"/>
      <c r="J23" s="34">
        <f>SUM(F23:I23)</f>
        <v>0</v>
      </c>
      <c r="K23" s="9"/>
      <c r="L23" s="9"/>
      <c r="M23" s="9"/>
      <c r="N23" s="9"/>
      <c r="O23" s="9"/>
      <c r="P23" s="9"/>
      <c r="Q23" s="9"/>
      <c r="R23" s="9"/>
    </row>
    <row r="24" spans="1:18" s="8" customFormat="1" ht="12.75">
      <c r="A24" s="31" t="s">
        <v>2</v>
      </c>
      <c r="B24" s="37" t="s">
        <v>25</v>
      </c>
      <c r="C24" s="35" t="s">
        <v>24</v>
      </c>
      <c r="D24" s="36">
        <v>111021635</v>
      </c>
      <c r="E24" s="36">
        <v>101721635</v>
      </c>
      <c r="F24" s="33">
        <v>68556452.27</v>
      </c>
      <c r="G24" s="33">
        <v>-672904.7399999998</v>
      </c>
      <c r="H24" s="33">
        <v>5240330.25</v>
      </c>
      <c r="I24" s="33"/>
      <c r="J24" s="34">
        <f>SUM(F24:I24)</f>
        <v>73123877.78</v>
      </c>
      <c r="K24" s="9"/>
      <c r="L24" s="9"/>
      <c r="M24" s="9"/>
      <c r="N24" s="9"/>
      <c r="O24" s="9"/>
      <c r="P24" s="9"/>
      <c r="Q24" s="9"/>
      <c r="R24" s="9"/>
    </row>
    <row r="25" spans="1:14" ht="12.75">
      <c r="A25" s="38"/>
      <c r="B25" s="39"/>
      <c r="C25" s="40"/>
      <c r="D25" s="36"/>
      <c r="E25" s="36"/>
      <c r="F25" s="36"/>
      <c r="G25" s="36"/>
      <c r="H25" s="36"/>
      <c r="I25" s="36"/>
      <c r="J25" s="33"/>
      <c r="K25" s="9"/>
      <c r="L25" s="9"/>
      <c r="M25" s="9"/>
      <c r="N25" s="9"/>
    </row>
    <row r="26" spans="1:14" ht="12.75">
      <c r="A26" s="41" t="s">
        <v>20</v>
      </c>
      <c r="B26" s="42"/>
      <c r="C26" s="28"/>
      <c r="D26" s="43">
        <f>+D27</f>
        <v>238058931</v>
      </c>
      <c r="E26" s="43">
        <f>+E27</f>
        <v>167033308</v>
      </c>
      <c r="F26" s="43">
        <f>+F27</f>
        <v>14531971.990000002</v>
      </c>
      <c r="G26" s="43">
        <f>+G27</f>
        <v>23587815.8</v>
      </c>
      <c r="H26" s="43">
        <f>+H27</f>
        <v>20361600.85</v>
      </c>
      <c r="I26" s="43"/>
      <c r="J26" s="43">
        <f>+J27</f>
        <v>58481388.64000001</v>
      </c>
      <c r="K26" s="9"/>
      <c r="L26" s="9"/>
      <c r="M26" s="9"/>
      <c r="N26" s="9"/>
    </row>
    <row r="27" spans="1:18" s="8" customFormat="1" ht="12.75">
      <c r="A27" s="44" t="s">
        <v>2</v>
      </c>
      <c r="B27" s="37" t="s">
        <v>6</v>
      </c>
      <c r="C27" s="32" t="s">
        <v>27</v>
      </c>
      <c r="D27" s="33">
        <v>238058931</v>
      </c>
      <c r="E27" s="33">
        <v>167033308</v>
      </c>
      <c r="F27" s="45">
        <v>14531971.990000002</v>
      </c>
      <c r="G27" s="45">
        <v>23587815.8</v>
      </c>
      <c r="H27" s="45">
        <v>20361600.85</v>
      </c>
      <c r="I27" s="45"/>
      <c r="J27" s="33">
        <f>SUM(F27:I27)</f>
        <v>58481388.64000001</v>
      </c>
      <c r="K27" s="9"/>
      <c r="L27" s="9"/>
      <c r="M27" s="9"/>
      <c r="N27" s="9"/>
      <c r="O27" s="9"/>
      <c r="P27" s="9"/>
      <c r="Q27" s="9"/>
      <c r="R27" s="9"/>
    </row>
    <row r="28" spans="1:14" ht="12.75">
      <c r="A28" s="44"/>
      <c r="B28" s="32"/>
      <c r="C28" s="35"/>
      <c r="D28" s="46"/>
      <c r="E28" s="46"/>
      <c r="F28" s="46"/>
      <c r="G28" s="46"/>
      <c r="H28" s="46"/>
      <c r="I28" s="46"/>
      <c r="J28" s="46"/>
      <c r="K28" s="9"/>
      <c r="L28" s="9"/>
      <c r="M28" s="9"/>
      <c r="N28" s="9"/>
    </row>
    <row r="29" spans="1:14" ht="12.75">
      <c r="A29" s="41" t="s">
        <v>7</v>
      </c>
      <c r="B29" s="28"/>
      <c r="C29" s="28"/>
      <c r="D29" s="43">
        <f>+D30</f>
        <v>557570</v>
      </c>
      <c r="E29" s="43">
        <f>+E30</f>
        <v>614130</v>
      </c>
      <c r="F29" s="43">
        <f>+F30</f>
        <v>242274.51</v>
      </c>
      <c r="G29" s="43">
        <f>+G30</f>
        <v>-10727.18</v>
      </c>
      <c r="H29" s="43">
        <f>+H30</f>
        <v>376145.68</v>
      </c>
      <c r="I29" s="47"/>
      <c r="J29" s="47">
        <f>+J30</f>
        <v>607693.01</v>
      </c>
      <c r="K29" s="9"/>
      <c r="L29" s="9"/>
      <c r="M29" s="9"/>
      <c r="N29" s="9"/>
    </row>
    <row r="30" spans="1:18" s="8" customFormat="1" ht="12.75">
      <c r="A30" s="44" t="s">
        <v>2</v>
      </c>
      <c r="B30" s="37" t="s">
        <v>28</v>
      </c>
      <c r="C30" s="35" t="s">
        <v>21</v>
      </c>
      <c r="D30" s="36">
        <v>557570</v>
      </c>
      <c r="E30" s="36">
        <v>614130</v>
      </c>
      <c r="F30" s="36">
        <v>242274.51</v>
      </c>
      <c r="G30" s="36">
        <v>-10727.18</v>
      </c>
      <c r="H30" s="36">
        <v>376145.68</v>
      </c>
      <c r="I30" s="36"/>
      <c r="J30" s="33">
        <f>SUM(F30:I30)</f>
        <v>607693.01</v>
      </c>
      <c r="K30" s="9"/>
      <c r="L30" s="9"/>
      <c r="M30" s="9"/>
      <c r="N30" s="9"/>
      <c r="O30" s="9"/>
      <c r="P30" s="9"/>
      <c r="Q30" s="9"/>
      <c r="R30" s="9"/>
    </row>
    <row r="31" spans="1:12" ht="12.75">
      <c r="A31" s="48" t="s">
        <v>16</v>
      </c>
      <c r="B31" s="49"/>
      <c r="C31" s="49"/>
      <c r="D31" s="50">
        <f>+D19+D26+D29</f>
        <v>1497079526</v>
      </c>
      <c r="E31" s="50">
        <f>+E19+E26+E29</f>
        <v>1497407801</v>
      </c>
      <c r="F31" s="50">
        <f>+F19+F26+F29</f>
        <v>324294770.84999996</v>
      </c>
      <c r="G31" s="50">
        <f>+G19+G26+G29</f>
        <v>249949365.24</v>
      </c>
      <c r="H31" s="50">
        <f>+H19+H26+H29</f>
        <v>284236053.62</v>
      </c>
      <c r="I31" s="50"/>
      <c r="J31" s="50">
        <f>+J19+J26+J29</f>
        <v>858480189.7099999</v>
      </c>
      <c r="L31" s="9"/>
    </row>
    <row r="32" spans="1:10" ht="7.5" customHeight="1">
      <c r="A32" s="14"/>
      <c r="B32" s="14"/>
      <c r="C32" s="14"/>
      <c r="D32" s="51"/>
      <c r="E32" s="51"/>
      <c r="F32" s="15"/>
      <c r="G32" s="15"/>
      <c r="H32" s="15"/>
      <c r="I32" s="15"/>
      <c r="J32" s="15"/>
    </row>
    <row r="33" spans="1:10" ht="12.75">
      <c r="A33" s="52" t="s">
        <v>15</v>
      </c>
      <c r="B33" s="14"/>
      <c r="C33" s="14"/>
      <c r="D33" s="51"/>
      <c r="E33" s="51"/>
      <c r="F33" s="15"/>
      <c r="G33" s="15"/>
      <c r="H33" s="15"/>
      <c r="I33" s="15"/>
      <c r="J33" s="15"/>
    </row>
    <row r="34" spans="1:10" ht="12.75">
      <c r="A34" s="14" t="s">
        <v>29</v>
      </c>
      <c r="B34" s="14"/>
      <c r="C34" s="14"/>
      <c r="D34" s="51"/>
      <c r="E34" s="51"/>
      <c r="F34" s="15"/>
      <c r="G34" s="15"/>
      <c r="H34" s="15"/>
      <c r="I34" s="15"/>
      <c r="J34" s="15"/>
    </row>
    <row r="35" spans="1:10" ht="12.75">
      <c r="A35" s="56" t="s">
        <v>40</v>
      </c>
      <c r="B35" s="14"/>
      <c r="C35" s="14"/>
      <c r="D35" s="51"/>
      <c r="E35" s="51"/>
      <c r="F35" s="53"/>
      <c r="G35" s="53"/>
      <c r="H35" s="53"/>
      <c r="I35" s="53"/>
      <c r="J35" s="53"/>
    </row>
    <row r="36" spans="1:10" ht="12.75">
      <c r="A36" s="14"/>
      <c r="B36" s="14"/>
      <c r="C36" s="14"/>
      <c r="D36" s="51"/>
      <c r="E36" s="51"/>
      <c r="F36" s="15"/>
      <c r="G36" s="15"/>
      <c r="H36" s="15"/>
      <c r="I36" s="15"/>
      <c r="J36" s="14"/>
    </row>
    <row r="37" spans="1:10" ht="12.75">
      <c r="A37" s="14"/>
      <c r="B37" s="14"/>
      <c r="C37" s="14"/>
      <c r="D37" s="51"/>
      <c r="E37" s="51"/>
      <c r="F37" s="15"/>
      <c r="G37" s="15"/>
      <c r="H37" s="15"/>
      <c r="I37" s="15"/>
      <c r="J37" s="14"/>
    </row>
  </sheetData>
  <sheetProtection/>
  <mergeCells count="7">
    <mergeCell ref="A1:J1"/>
    <mergeCell ref="A2:J2"/>
    <mergeCell ref="A3:J3"/>
    <mergeCell ref="A4:J4"/>
    <mergeCell ref="A7:C8"/>
    <mergeCell ref="D7:E7"/>
    <mergeCell ref="F7:J7"/>
  </mergeCells>
  <printOptions horizontalCentered="1"/>
  <pageMargins left="0.75" right="0.75" top="0.7874015748031497" bottom="1" header="0" footer="0"/>
  <pageSetup fitToHeight="1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SUNAT</dc:creator>
  <cp:keywords/>
  <dc:description/>
  <cp:lastModifiedBy>prueba</cp:lastModifiedBy>
  <cp:lastPrinted>2011-07-25T21:32:03Z</cp:lastPrinted>
  <dcterms:created xsi:type="dcterms:W3CDTF">2008-03-31T14:27:36Z</dcterms:created>
  <dcterms:modified xsi:type="dcterms:W3CDTF">2011-11-10T16:30:42Z</dcterms:modified>
  <cp:category/>
  <cp:version/>
  <cp:contentType/>
  <cp:contentStatus/>
</cp:coreProperties>
</file>